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6" windowWidth="23256" windowHeight="11952"/>
  </bookViews>
  <sheets>
    <sheet name="Travel" sheetId="1" r:id="rId1"/>
    <sheet name="Hospitality" sheetId="4" r:id="rId2"/>
    <sheet name="Gifts &amp; Hospitality received" sheetId="5" r:id="rId3"/>
    <sheet name="Other" sheetId="6" r:id="rId4"/>
  </sheets>
  <definedNames>
    <definedName name="_xlnm.Print_Area" localSheetId="1">Hospitality!$A$1:$E$11</definedName>
    <definedName name="_xlnm.Print_Area" localSheetId="3">Other!$A$1:$E$11</definedName>
    <definedName name="_xlnm.Print_Area" localSheetId="0">Travel!$A$1:$E$42</definedName>
    <definedName name="_xlnm.Print_Titles" localSheetId="2">'Gifts &amp; Hospitality received'!$6:$6</definedName>
    <definedName name="_xlnm.Print_Titles" localSheetId="1">Hospitality!$6:$6</definedName>
    <definedName name="_xlnm.Print_Titles" localSheetId="3">Other!$6:$6</definedName>
    <definedName name="_xlnm.Print_Titles" localSheetId="0">Travel!$6:$6</definedName>
  </definedNames>
  <calcPr calcId="145621"/>
</workbook>
</file>

<file path=xl/calcChain.xml><?xml version="1.0" encoding="utf-8"?>
<calcChain xmlns="http://schemas.openxmlformats.org/spreadsheetml/2006/main">
  <c r="B13" i="1" l="1"/>
  <c r="B41" i="1" l="1"/>
  <c r="B40" i="1"/>
  <c r="B11" i="6"/>
  <c r="D2" i="6" l="1"/>
  <c r="B43" i="4"/>
  <c r="B7" i="1"/>
  <c r="B10" i="4" l="1"/>
  <c r="B19" i="1" l="1"/>
  <c r="B18" i="1"/>
  <c r="D2" i="4" l="1"/>
</calcChain>
</file>

<file path=xl/sharedStrings.xml><?xml version="1.0" encoding="utf-8"?>
<sst xmlns="http://schemas.openxmlformats.org/spreadsheetml/2006/main" count="159" uniqueCount="108">
  <si>
    <t>Education New Zealand</t>
  </si>
  <si>
    <t>International and domestic travel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</si>
  <si>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</si>
  <si>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</si>
  <si>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</si>
  <si>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</si>
  <si>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</si>
  <si>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Auckland</t>
  </si>
  <si>
    <t>Taxi charges</t>
  </si>
  <si>
    <t>Wellington</t>
  </si>
  <si>
    <t>* GST-inclusive</t>
  </si>
  <si>
    <t>Chief Executive:  Grant McPherson</t>
  </si>
  <si>
    <t>International Travel:  Non-credit card expenses</t>
  </si>
  <si>
    <t>Domestic Travel:  Credit card expenses</t>
  </si>
  <si>
    <t>Domestic Travel:  Non-credit card expenses</t>
  </si>
  <si>
    <t>Total international travel expenses</t>
  </si>
  <si>
    <t>Total for domestic travel expenses</t>
  </si>
  <si>
    <t>Total travel expenses</t>
  </si>
  <si>
    <t>Nature</t>
  </si>
  <si>
    <t>Hospitality provided</t>
  </si>
  <si>
    <t>Hospitality provided:  Non-credit card expenses</t>
  </si>
  <si>
    <t>Total hospitality provided</t>
  </si>
  <si>
    <t>Gifts and Hospitality received</t>
  </si>
  <si>
    <t>Description</t>
  </si>
  <si>
    <t>Offered by</t>
  </si>
  <si>
    <t>Estimated value</t>
  </si>
  <si>
    <t>Other</t>
  </si>
  <si>
    <t>Lunch</t>
  </si>
  <si>
    <t>International Travel:  Credit card expenses</t>
  </si>
  <si>
    <t>Disclosure period:  01/01/2013 - 30/06/2013</t>
  </si>
  <si>
    <t>Gifts received</t>
  </si>
  <si>
    <t>07/04/2013 - 12/04/2013</t>
  </si>
  <si>
    <t>Beijing, Shanghai &amp; Guangzhou</t>
  </si>
  <si>
    <t>Return airfares and taxi charges</t>
  </si>
  <si>
    <t>New Zealand &amp; China</t>
  </si>
  <si>
    <t>27/05/2013 - 08/06/2013</t>
  </si>
  <si>
    <t>New Zealand &amp; United States</t>
  </si>
  <si>
    <t xml:space="preserve">Meeting with Director, Consultant to Management Limited regarding Brazil Social Media project </t>
  </si>
  <si>
    <t>Hospitality provided: Credit card expenses</t>
  </si>
  <si>
    <t>Meeting with Chilean Minister of Economy and attendances at NZ Story meeting</t>
  </si>
  <si>
    <t>United States</t>
  </si>
  <si>
    <t>Hamilton</t>
  </si>
  <si>
    <t>Hastings</t>
  </si>
  <si>
    <t>22/01/2013 - 23/01/2013</t>
  </si>
  <si>
    <t>Wellington - Auckland</t>
  </si>
  <si>
    <t>30/01/2013 - 31/01/2013</t>
  </si>
  <si>
    <t>Return airfares, and taxi charges</t>
  </si>
  <si>
    <t>18/02/2013 - 20/02/2013</t>
  </si>
  <si>
    <t>19/02/2013 - 20/02/2013</t>
  </si>
  <si>
    <t>Meeting with Uniservices, ATEED and NZ Career College</t>
  </si>
  <si>
    <t>14/03/2013 - 15/03/2013</t>
  </si>
  <si>
    <t>17/03/2013 - 19/03/2013</t>
  </si>
  <si>
    <t>Wellington - Dunedin - Christchurch</t>
  </si>
  <si>
    <t>27/03/2013 - 28/03/2013</t>
  </si>
  <si>
    <t>One way airfares AKL to WLG</t>
  </si>
  <si>
    <t>Auckland - Wellington</t>
  </si>
  <si>
    <t>09/05/2013 - 10/05/2013</t>
  </si>
  <si>
    <t>17/06/2013 - 18/06/2013</t>
  </si>
  <si>
    <t>Wellington - Hamilton</t>
  </si>
  <si>
    <t>Wellington - Hawkes Bay</t>
  </si>
  <si>
    <t>27/06/2013 (1 day trip)</t>
  </si>
  <si>
    <t>Domestic taxis for regional staff visits, client visits, conferences and other meetings</t>
  </si>
  <si>
    <t>01/01/2013 - 30/06/2013</t>
  </si>
  <si>
    <t>8/02/2013 and 11/02/2013</t>
  </si>
  <si>
    <t>Attendance at NAFSA Conference and meeting with ENZ key contacts in Washington, Los Angeles and San Francisco</t>
  </si>
  <si>
    <t>Attendance at NZ Education Story meeting</t>
  </si>
  <si>
    <t xml:space="preserve">Attendance at Stakeholder Advisory Committee and Board meeting </t>
  </si>
  <si>
    <t xml:space="preserve">Attendance at ENZ Board meeting </t>
  </si>
  <si>
    <t>Attendance at Hawkes Bay International Student Market Development Workshop</t>
  </si>
  <si>
    <t xml:space="preserve">Attendance at NZ Story Reference Group meeting </t>
  </si>
  <si>
    <t>Attendance at Penguins without Borders Event</t>
  </si>
  <si>
    <t xml:space="preserve">Attendance at HOMs and NZ Story meeting </t>
  </si>
  <si>
    <t>Attendance at ENZ Board meeting and meeting with Chief Executive of Wintec</t>
  </si>
  <si>
    <t>Other non-credit card expenses</t>
  </si>
  <si>
    <t>Local accommodation, meals and taxi charges</t>
  </si>
  <si>
    <t>Los Angeles, Washington, St Louis and San Francisco</t>
  </si>
  <si>
    <t>Return airfares, accommodation and taxi charges</t>
  </si>
  <si>
    <t>Attendance at Audit &amp; Risk Committee and Board meeting</t>
  </si>
  <si>
    <t>Return airfares, accommodation, taxi charges and rental car</t>
  </si>
  <si>
    <t>Return airfares, accommodation, taxi charges</t>
  </si>
  <si>
    <t>Return airfares, accommodation, meals and taxi charges</t>
  </si>
  <si>
    <t>NAFSA Conference 2013 Registration fee</t>
  </si>
  <si>
    <t xml:space="preserve">Purpose (e.g. farewell for long-serving staff members) </t>
  </si>
  <si>
    <t xml:space="preserve">Purpose (e.g. hosting delegation from...) </t>
  </si>
  <si>
    <t>Other credit card expenses</t>
  </si>
  <si>
    <t>Total other expenses</t>
  </si>
  <si>
    <t>Local accommodation and meals</t>
  </si>
  <si>
    <t xml:space="preserve">Prime Minister's delegation to China </t>
  </si>
  <si>
    <t>Return international airfares, US domestic airfares, and travel agent service fee</t>
  </si>
  <si>
    <t>Passport photo and application fees</t>
  </si>
  <si>
    <t xml:space="preserve">Meeting with Director, Consultant to Management Limited, regarding Brazil Social Media project </t>
  </si>
  <si>
    <t>Attendance at Audit &amp; Risk Committee and Board meetings</t>
  </si>
  <si>
    <t>MFAT Heads of Mission meeting and NZ Story meetings</t>
  </si>
  <si>
    <t xml:space="preserve">Wellington </t>
  </si>
  <si>
    <t>Nil</t>
  </si>
  <si>
    <t>Attendance at NZ Story meeting</t>
  </si>
  <si>
    <t>Application for Saudi Arabia Visa - Short time frame due to delay in receiving Indian Visa</t>
  </si>
  <si>
    <t>Dinner - Chief Executive only</t>
  </si>
  <si>
    <t>Overnight accommodation at the Northern Club</t>
  </si>
  <si>
    <t>Morning tea/lunch/dinner - Chief Executive only</t>
  </si>
  <si>
    <t>Taxi charges ($88.20) and dinner ($37.50)</t>
  </si>
  <si>
    <t>Lunch - Porter Novelli, ENZ Chief Executive, plus one ENZ General Manager</t>
  </si>
  <si>
    <t>Dinner - Chief Executive plus one ENZ General Manager</t>
  </si>
  <si>
    <t>Dinner - Chief Executive plus five ENZ Board members</t>
  </si>
  <si>
    <t>Meeting with Managing Director, NZ Career College</t>
  </si>
  <si>
    <t>Lunch (2 people)</t>
  </si>
  <si>
    <t>Attendance at ENZ Board meeting</t>
  </si>
  <si>
    <t>Photos and fees for Diplomatic Passport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</si>
</sst>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164" formatCode="[$-1409]d\ mmmm\ yy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0" fillId="0" borderId="0" xfId="0" applyFont="1" applyAlignment="1"/>
    <xf numFmtId="0" fontId="4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164" fontId="7" fillId="0" borderId="1" xfId="1" applyNumberFormat="1" applyFont="1" applyBorder="1" applyAlignment="1">
      <alignment horizontal="left" vertical="top" wrapText="1"/>
    </xf>
    <xf numFmtId="0" fontId="7" fillId="0" borderId="3" xfId="1" applyFont="1" applyBorder="1" applyAlignment="1">
      <alignment vertical="top"/>
    </xf>
    <xf numFmtId="0" fontId="7" fillId="0" borderId="2" xfId="1" applyFont="1" applyBorder="1" applyAlignment="1">
      <alignment vertical="top"/>
    </xf>
    <xf numFmtId="6" fontId="7" fillId="0" borderId="2" xfId="1" applyNumberFormat="1" applyFont="1" applyBorder="1" applyAlignment="1">
      <alignment horizontal="right" vertical="top" wrapText="1"/>
    </xf>
    <xf numFmtId="164" fontId="7" fillId="0" borderId="1" xfId="1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vertical="center" wrapText="1"/>
    </xf>
    <xf numFmtId="14" fontId="8" fillId="0" borderId="1" xfId="1" quotePrefix="1" applyNumberFormat="1" applyFont="1" applyBorder="1" applyAlignment="1">
      <alignment horizontal="left" vertical="center" wrapText="1"/>
    </xf>
    <xf numFmtId="164" fontId="8" fillId="0" borderId="1" xfId="1" quotePrefix="1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left" vertical="center" wrapText="1"/>
    </xf>
    <xf numFmtId="8" fontId="8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6" fontId="0" fillId="0" borderId="0" xfId="0" applyNumberFormat="1" applyFont="1" applyAlignment="1"/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8" fontId="4" fillId="4" borderId="2" xfId="0" applyNumberFormat="1" applyFont="1" applyFill="1" applyBorder="1" applyAlignment="1">
      <alignment horizontal="left" vertical="center"/>
    </xf>
    <xf numFmtId="8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 wrapText="1"/>
    </xf>
    <xf numFmtId="165" fontId="4" fillId="4" borderId="2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left" wrapText="1"/>
    </xf>
    <xf numFmtId="0" fontId="7" fillId="0" borderId="1" xfId="1" quotePrefix="1" applyFont="1" applyBorder="1" applyAlignment="1">
      <alignment horizontal="center" vertical="center" wrapText="1"/>
    </xf>
    <xf numFmtId="0" fontId="7" fillId="0" borderId="2" xfId="1" quotePrefix="1" applyFont="1" applyBorder="1" applyAlignment="1">
      <alignment horizontal="center" vertical="center" wrapText="1"/>
    </xf>
    <xf numFmtId="0" fontId="7" fillId="0" borderId="3" xfId="1" quotePrefix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="115" zoomScaleNormal="115" workbookViewId="0">
      <selection activeCell="C11" sqref="C11"/>
    </sheetView>
  </sheetViews>
  <sheetFormatPr defaultColWidth="9.109375" defaultRowHeight="14.4" x14ac:dyDescent="0.3"/>
  <cols>
    <col min="1" max="1" width="20.88671875" style="2" customWidth="1"/>
    <col min="2" max="2" width="10.44140625" style="18" bestFit="1" customWidth="1"/>
    <col min="3" max="4" width="43.33203125" style="2" customWidth="1"/>
    <col min="5" max="5" width="20.6640625" style="2" customWidth="1"/>
    <col min="6" max="16384" width="9.109375" style="2"/>
  </cols>
  <sheetData>
    <row r="1" spans="1:5" ht="27" customHeight="1" x14ac:dyDescent="0.25">
      <c r="A1" s="62" t="s">
        <v>0</v>
      </c>
      <c r="B1" s="62"/>
      <c r="C1" s="62"/>
      <c r="D1" s="62"/>
      <c r="E1" s="62"/>
    </row>
    <row r="2" spans="1:5" s="1" customFormat="1" ht="30" customHeight="1" x14ac:dyDescent="0.25">
      <c r="A2" s="5" t="s">
        <v>11</v>
      </c>
      <c r="B2" s="77"/>
      <c r="C2" s="78"/>
      <c r="D2" s="63" t="s">
        <v>29</v>
      </c>
      <c r="E2" s="63"/>
    </row>
    <row r="3" spans="1:5" ht="15.75" x14ac:dyDescent="0.25">
      <c r="A3" s="8"/>
      <c r="B3" s="10"/>
      <c r="C3" s="9"/>
      <c r="D3" s="10"/>
      <c r="E3" s="11"/>
    </row>
    <row r="4" spans="1:5" ht="21.9" customHeight="1" x14ac:dyDescent="0.25">
      <c r="A4" s="70" t="s">
        <v>1</v>
      </c>
      <c r="B4" s="71"/>
      <c r="C4" s="71"/>
      <c r="D4" s="71"/>
      <c r="E4" s="72"/>
    </row>
    <row r="5" spans="1:5" s="15" customFormat="1" ht="21.9" customHeight="1" x14ac:dyDescent="0.25">
      <c r="A5" s="64" t="s">
        <v>28</v>
      </c>
      <c r="B5" s="65"/>
      <c r="C5" s="65"/>
      <c r="D5" s="65"/>
      <c r="E5" s="66"/>
    </row>
    <row r="6" spans="1:5" s="3" customFormat="1" ht="25.5" x14ac:dyDescent="0.25">
      <c r="A6" s="12" t="s">
        <v>2</v>
      </c>
      <c r="B6" s="13" t="s">
        <v>3</v>
      </c>
      <c r="C6" s="13" t="s">
        <v>4</v>
      </c>
      <c r="D6" s="13" t="s">
        <v>5</v>
      </c>
      <c r="E6" s="14" t="s">
        <v>6</v>
      </c>
    </row>
    <row r="7" spans="1:5" s="3" customFormat="1" ht="27.6" x14ac:dyDescent="0.3">
      <c r="A7" s="41" t="s">
        <v>63</v>
      </c>
      <c r="B7" s="40">
        <f>30+140</f>
        <v>170</v>
      </c>
      <c r="C7" s="38" t="s">
        <v>107</v>
      </c>
      <c r="D7" s="38" t="s">
        <v>89</v>
      </c>
      <c r="E7" s="39" t="s">
        <v>9</v>
      </c>
    </row>
    <row r="8" spans="1:5" s="3" customFormat="1" ht="25.5" x14ac:dyDescent="0.25">
      <c r="A8" s="37" t="s">
        <v>31</v>
      </c>
      <c r="B8" s="40">
        <v>1612.61</v>
      </c>
      <c r="C8" s="38" t="s">
        <v>87</v>
      </c>
      <c r="D8" s="38" t="s">
        <v>86</v>
      </c>
      <c r="E8" s="39" t="s">
        <v>32</v>
      </c>
    </row>
    <row r="9" spans="1:5" s="3" customFormat="1" ht="38.25" x14ac:dyDescent="0.25">
      <c r="A9" s="37" t="s">
        <v>35</v>
      </c>
      <c r="B9" s="40">
        <v>3849.87</v>
      </c>
      <c r="C9" s="38" t="s">
        <v>64</v>
      </c>
      <c r="D9" s="38" t="s">
        <v>74</v>
      </c>
      <c r="E9" s="39" t="s">
        <v>75</v>
      </c>
    </row>
    <row r="10" spans="1:5" s="15" customFormat="1" ht="21.9" customHeight="1" x14ac:dyDescent="0.25">
      <c r="A10" s="64" t="s">
        <v>12</v>
      </c>
      <c r="B10" s="65"/>
      <c r="C10" s="65"/>
      <c r="D10" s="65"/>
      <c r="E10" s="66"/>
    </row>
    <row r="11" spans="1:5" s="15" customFormat="1" ht="25.5" x14ac:dyDescent="0.25">
      <c r="A11" s="37" t="s">
        <v>31</v>
      </c>
      <c r="B11" s="42">
        <v>9586.27</v>
      </c>
      <c r="C11" s="38" t="s">
        <v>87</v>
      </c>
      <c r="D11" s="56" t="s">
        <v>33</v>
      </c>
      <c r="E11" s="57" t="s">
        <v>34</v>
      </c>
    </row>
    <row r="12" spans="1:5" s="15" customFormat="1" ht="38.25" x14ac:dyDescent="0.25">
      <c r="A12" s="37" t="s">
        <v>35</v>
      </c>
      <c r="B12" s="40">
        <v>11295.16</v>
      </c>
      <c r="C12" s="38" t="s">
        <v>64</v>
      </c>
      <c r="D12" s="38" t="s">
        <v>88</v>
      </c>
      <c r="E12" s="39" t="s">
        <v>36</v>
      </c>
    </row>
    <row r="13" spans="1:5" s="15" customFormat="1" ht="28.95" x14ac:dyDescent="0.3">
      <c r="A13" s="19" t="s">
        <v>15</v>
      </c>
      <c r="B13" s="59">
        <f>SUM(B7:B12)</f>
        <v>26513.91</v>
      </c>
      <c r="C13" s="16"/>
      <c r="D13" s="16"/>
      <c r="E13" s="20"/>
    </row>
    <row r="14" spans="1:5" s="15" customFormat="1" ht="21.9" customHeight="1" x14ac:dyDescent="0.25">
      <c r="A14" s="67" t="s">
        <v>13</v>
      </c>
      <c r="B14" s="68"/>
      <c r="C14" s="68"/>
      <c r="D14" s="68"/>
      <c r="E14" s="69"/>
    </row>
    <row r="15" spans="1:5" s="15" customFormat="1" ht="25.5" x14ac:dyDescent="0.25">
      <c r="A15" s="41">
        <v>41317</v>
      </c>
      <c r="B15" s="40">
        <v>32.5</v>
      </c>
      <c r="C15" s="38" t="s">
        <v>90</v>
      </c>
      <c r="D15" s="38" t="s">
        <v>27</v>
      </c>
      <c r="E15" s="39" t="s">
        <v>7</v>
      </c>
    </row>
    <row r="16" spans="1:5" s="15" customFormat="1" ht="25.5" x14ac:dyDescent="0.25">
      <c r="A16" s="41">
        <v>41323</v>
      </c>
      <c r="B16" s="40">
        <v>36</v>
      </c>
      <c r="C16" s="38" t="s">
        <v>91</v>
      </c>
      <c r="D16" s="38" t="s">
        <v>97</v>
      </c>
      <c r="E16" s="39" t="s">
        <v>7</v>
      </c>
    </row>
    <row r="17" spans="1:5" s="15" customFormat="1" ht="15" x14ac:dyDescent="0.25">
      <c r="A17" s="41">
        <v>41346</v>
      </c>
      <c r="B17" s="40">
        <v>255.94</v>
      </c>
      <c r="C17" s="38" t="s">
        <v>65</v>
      </c>
      <c r="D17" s="38" t="s">
        <v>98</v>
      </c>
      <c r="E17" s="39" t="s">
        <v>7</v>
      </c>
    </row>
    <row r="18" spans="1:5" s="15" customFormat="1" ht="15" x14ac:dyDescent="0.25">
      <c r="A18" s="41">
        <v>41347</v>
      </c>
      <c r="B18" s="40">
        <f>24.89+48+10.3</f>
        <v>83.19</v>
      </c>
      <c r="C18" s="38" t="s">
        <v>65</v>
      </c>
      <c r="D18" s="38" t="s">
        <v>99</v>
      </c>
      <c r="E18" s="39" t="s">
        <v>7</v>
      </c>
    </row>
    <row r="19" spans="1:5" s="15" customFormat="1" ht="25.5" x14ac:dyDescent="0.25">
      <c r="A19" s="41">
        <v>41350</v>
      </c>
      <c r="B19" s="40">
        <f>88.2+37.5</f>
        <v>125.7</v>
      </c>
      <c r="C19" s="38" t="s">
        <v>66</v>
      </c>
      <c r="D19" s="38" t="s">
        <v>100</v>
      </c>
      <c r="E19" s="39" t="s">
        <v>7</v>
      </c>
    </row>
    <row r="20" spans="1:5" s="15" customFormat="1" ht="25.5" x14ac:dyDescent="0.25">
      <c r="A20" s="41">
        <v>41360</v>
      </c>
      <c r="B20" s="40">
        <v>116.4</v>
      </c>
      <c r="C20" s="38" t="s">
        <v>95</v>
      </c>
      <c r="D20" s="38" t="s">
        <v>101</v>
      </c>
      <c r="E20" s="39" t="s">
        <v>7</v>
      </c>
    </row>
    <row r="21" spans="1:5" s="15" customFormat="1" ht="25.5" x14ac:dyDescent="0.25">
      <c r="A21" s="41">
        <v>41403</v>
      </c>
      <c r="B21" s="40">
        <v>69</v>
      </c>
      <c r="C21" s="38" t="s">
        <v>92</v>
      </c>
      <c r="D21" s="38" t="s">
        <v>102</v>
      </c>
      <c r="E21" s="39" t="s">
        <v>7</v>
      </c>
    </row>
    <row r="22" spans="1:5" s="15" customFormat="1" ht="25.5" x14ac:dyDescent="0.25">
      <c r="A22" s="41">
        <v>41442</v>
      </c>
      <c r="B22" s="40">
        <v>231</v>
      </c>
      <c r="C22" s="38" t="s">
        <v>67</v>
      </c>
      <c r="D22" s="38" t="s">
        <v>103</v>
      </c>
      <c r="E22" s="39" t="s">
        <v>41</v>
      </c>
    </row>
    <row r="23" spans="1:5" s="15" customFormat="1" ht="15" x14ac:dyDescent="0.25">
      <c r="A23" s="41">
        <v>41443</v>
      </c>
      <c r="B23" s="40">
        <v>42</v>
      </c>
      <c r="C23" s="38" t="s">
        <v>67</v>
      </c>
      <c r="D23" s="38" t="s">
        <v>97</v>
      </c>
      <c r="E23" s="39" t="s">
        <v>7</v>
      </c>
    </row>
    <row r="24" spans="1:5" s="15" customFormat="1" ht="25.5" x14ac:dyDescent="0.25">
      <c r="A24" s="41">
        <v>41452</v>
      </c>
      <c r="B24" s="40">
        <v>72</v>
      </c>
      <c r="C24" s="38" t="s">
        <v>68</v>
      </c>
      <c r="D24" s="38" t="s">
        <v>8</v>
      </c>
      <c r="E24" s="39" t="s">
        <v>42</v>
      </c>
    </row>
    <row r="25" spans="1:5" s="15" customFormat="1" ht="21.9" customHeight="1" x14ac:dyDescent="0.25">
      <c r="A25" s="67" t="s">
        <v>14</v>
      </c>
      <c r="B25" s="68"/>
      <c r="C25" s="68"/>
      <c r="D25" s="68"/>
      <c r="E25" s="69"/>
    </row>
    <row r="26" spans="1:5" s="15" customFormat="1" ht="25.5" x14ac:dyDescent="0.25">
      <c r="A26" s="41" t="s">
        <v>43</v>
      </c>
      <c r="B26" s="40">
        <v>741.11</v>
      </c>
      <c r="C26" s="38" t="s">
        <v>69</v>
      </c>
      <c r="D26" s="38" t="s">
        <v>76</v>
      </c>
      <c r="E26" s="39" t="s">
        <v>44</v>
      </c>
    </row>
    <row r="27" spans="1:5" s="15" customFormat="1" ht="25.5" x14ac:dyDescent="0.25">
      <c r="A27" s="41" t="s">
        <v>45</v>
      </c>
      <c r="B27" s="40">
        <v>799.93</v>
      </c>
      <c r="C27" s="38" t="s">
        <v>70</v>
      </c>
      <c r="D27" s="38" t="s">
        <v>76</v>
      </c>
      <c r="E27" s="39" t="s">
        <v>44</v>
      </c>
    </row>
    <row r="28" spans="1:5" s="15" customFormat="1" ht="25.5" x14ac:dyDescent="0.25">
      <c r="A28" s="41">
        <v>41317</v>
      </c>
      <c r="B28" s="40">
        <v>519.91</v>
      </c>
      <c r="C28" s="38" t="s">
        <v>37</v>
      </c>
      <c r="D28" s="38" t="s">
        <v>46</v>
      </c>
      <c r="E28" s="39" t="s">
        <v>44</v>
      </c>
    </row>
    <row r="29" spans="1:5" s="15" customFormat="1" ht="25.5" x14ac:dyDescent="0.25">
      <c r="A29" s="41" t="s">
        <v>47</v>
      </c>
      <c r="B29" s="40">
        <v>877.63</v>
      </c>
      <c r="C29" s="38" t="s">
        <v>77</v>
      </c>
      <c r="D29" s="38" t="s">
        <v>76</v>
      </c>
      <c r="E29" s="39" t="s">
        <v>44</v>
      </c>
    </row>
    <row r="30" spans="1:5" s="15" customFormat="1" ht="27.6" x14ac:dyDescent="0.3">
      <c r="A30" s="41" t="s">
        <v>48</v>
      </c>
      <c r="B30" s="40">
        <v>700.68</v>
      </c>
      <c r="C30" s="38" t="s">
        <v>106</v>
      </c>
      <c r="D30" s="38" t="s">
        <v>33</v>
      </c>
      <c r="E30" s="39" t="s">
        <v>44</v>
      </c>
    </row>
    <row r="31" spans="1:5" s="15" customFormat="1" ht="25.5" x14ac:dyDescent="0.25">
      <c r="A31" s="51">
        <v>41332</v>
      </c>
      <c r="B31" s="52">
        <v>734.56</v>
      </c>
      <c r="C31" s="53" t="s">
        <v>49</v>
      </c>
      <c r="D31" s="53" t="s">
        <v>33</v>
      </c>
      <c r="E31" s="54" t="s">
        <v>44</v>
      </c>
    </row>
    <row r="32" spans="1:5" s="15" customFormat="1" ht="25.5" x14ac:dyDescent="0.25">
      <c r="A32" s="41" t="s">
        <v>50</v>
      </c>
      <c r="B32" s="40">
        <v>1133.29</v>
      </c>
      <c r="C32" s="38" t="s">
        <v>65</v>
      </c>
      <c r="D32" s="38" t="s">
        <v>78</v>
      </c>
      <c r="E32" s="39" t="s">
        <v>44</v>
      </c>
    </row>
    <row r="33" spans="1:5" s="15" customFormat="1" ht="25.5" x14ac:dyDescent="0.25">
      <c r="A33" s="41" t="s">
        <v>51</v>
      </c>
      <c r="B33" s="40">
        <v>1133.26</v>
      </c>
      <c r="C33" s="38" t="s">
        <v>66</v>
      </c>
      <c r="D33" s="38" t="s">
        <v>79</v>
      </c>
      <c r="E33" s="39" t="s">
        <v>52</v>
      </c>
    </row>
    <row r="34" spans="1:5" s="15" customFormat="1" ht="27.6" x14ac:dyDescent="0.3">
      <c r="A34" s="41" t="s">
        <v>53</v>
      </c>
      <c r="B34" s="40">
        <v>885.98</v>
      </c>
      <c r="C34" s="38" t="s">
        <v>39</v>
      </c>
      <c r="D34" s="38" t="s">
        <v>76</v>
      </c>
      <c r="E34" s="39" t="s">
        <v>44</v>
      </c>
    </row>
    <row r="35" spans="1:5" s="15" customFormat="1" x14ac:dyDescent="0.3">
      <c r="A35" s="41">
        <v>41378</v>
      </c>
      <c r="B35" s="40">
        <v>370.5</v>
      </c>
      <c r="C35" s="38" t="s">
        <v>87</v>
      </c>
      <c r="D35" s="38" t="s">
        <v>54</v>
      </c>
      <c r="E35" s="39" t="s">
        <v>55</v>
      </c>
    </row>
    <row r="36" spans="1:5" s="15" customFormat="1" ht="27.6" x14ac:dyDescent="0.3">
      <c r="A36" s="41" t="s">
        <v>56</v>
      </c>
      <c r="B36" s="40">
        <v>131.16</v>
      </c>
      <c r="C36" s="38" t="s">
        <v>71</v>
      </c>
      <c r="D36" s="38" t="s">
        <v>80</v>
      </c>
      <c r="E36" s="39" t="s">
        <v>44</v>
      </c>
    </row>
    <row r="37" spans="1:5" s="15" customFormat="1" ht="27.6" x14ac:dyDescent="0.3">
      <c r="A37" s="41" t="s">
        <v>57</v>
      </c>
      <c r="B37" s="40">
        <v>531.44000000000005</v>
      </c>
      <c r="C37" s="38" t="s">
        <v>72</v>
      </c>
      <c r="D37" s="38" t="s">
        <v>33</v>
      </c>
      <c r="E37" s="39" t="s">
        <v>58</v>
      </c>
    </row>
    <row r="38" spans="1:5" s="15" customFormat="1" ht="27.6" x14ac:dyDescent="0.3">
      <c r="A38" s="41" t="s">
        <v>60</v>
      </c>
      <c r="B38" s="40">
        <v>409.76</v>
      </c>
      <c r="C38" s="38" t="s">
        <v>68</v>
      </c>
      <c r="D38" s="38" t="s">
        <v>33</v>
      </c>
      <c r="E38" s="39" t="s">
        <v>59</v>
      </c>
    </row>
    <row r="39" spans="1:5" s="15" customFormat="1" ht="27.6" x14ac:dyDescent="0.3">
      <c r="A39" s="41" t="s">
        <v>62</v>
      </c>
      <c r="B39" s="40">
        <v>794.79000000000008</v>
      </c>
      <c r="C39" s="38" t="s">
        <v>61</v>
      </c>
      <c r="D39" s="38" t="s">
        <v>8</v>
      </c>
      <c r="E39" s="39" t="s">
        <v>9</v>
      </c>
    </row>
    <row r="40" spans="1:5" s="15" customFormat="1" ht="28.8" x14ac:dyDescent="0.3">
      <c r="A40" s="19" t="s">
        <v>16</v>
      </c>
      <c r="B40" s="60">
        <f>SUM(B15:B39)</f>
        <v>10827.730000000001</v>
      </c>
      <c r="C40" s="16"/>
      <c r="D40" s="16"/>
      <c r="E40" s="20"/>
    </row>
    <row r="41" spans="1:5" s="15" customFormat="1" x14ac:dyDescent="0.3">
      <c r="A41" s="24" t="s">
        <v>17</v>
      </c>
      <c r="B41" s="61">
        <f>(B13+B40)</f>
        <v>37341.64</v>
      </c>
      <c r="C41" s="21"/>
      <c r="D41" s="22"/>
      <c r="E41" s="23"/>
    </row>
    <row r="42" spans="1:5" s="27" customFormat="1" ht="25.5" customHeight="1" x14ac:dyDescent="0.3">
      <c r="A42" s="25" t="s">
        <v>10</v>
      </c>
      <c r="B42" s="25"/>
      <c r="C42" s="25"/>
      <c r="D42" s="25"/>
      <c r="E42" s="25"/>
    </row>
    <row r="43" spans="1:5" x14ac:dyDescent="0.3">
      <c r="B43" s="4"/>
      <c r="C43" s="4"/>
      <c r="D43" s="4"/>
      <c r="E43" s="4"/>
    </row>
  </sheetData>
  <mergeCells count="7">
    <mergeCell ref="A1:E1"/>
    <mergeCell ref="D2:E2"/>
    <mergeCell ref="A5:E5"/>
    <mergeCell ref="A10:E10"/>
    <mergeCell ref="A25:E25"/>
    <mergeCell ref="A14:E14"/>
    <mergeCell ref="A4:E4"/>
  </mergeCells>
  <pageMargins left="0.39370078740157483" right="0.39370078740157483" top="0.39370078740157483" bottom="0.39370078740157483" header="0.31496062992125984" footer="0.31496062992125984"/>
  <pageSetup paperSize="9" scale="9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="130" zoomScaleNormal="130" workbookViewId="0">
      <selection activeCell="C12" sqref="C12"/>
    </sheetView>
  </sheetViews>
  <sheetFormatPr defaultColWidth="9.109375" defaultRowHeight="14.4" x14ac:dyDescent="0.3"/>
  <cols>
    <col min="1" max="1" width="20.88671875" style="2" customWidth="1"/>
    <col min="2" max="2" width="9.109375" style="18"/>
    <col min="3" max="3" width="61" style="2" customWidth="1"/>
    <col min="4" max="4" width="30.5546875" style="2" customWidth="1"/>
    <col min="5" max="5" width="15.5546875" style="2" customWidth="1"/>
    <col min="6" max="16384" width="9.109375" style="2"/>
  </cols>
  <sheetData>
    <row r="1" spans="1:6" ht="27" customHeight="1" x14ac:dyDescent="0.25">
      <c r="A1" s="62" t="s">
        <v>0</v>
      </c>
      <c r="B1" s="62"/>
      <c r="C1" s="62"/>
      <c r="D1" s="62"/>
      <c r="E1" s="62"/>
    </row>
    <row r="2" spans="1:6" s="1" customFormat="1" ht="30" customHeight="1" x14ac:dyDescent="0.25">
      <c r="A2" s="5" t="s">
        <v>11</v>
      </c>
      <c r="B2" s="17"/>
      <c r="C2" s="6"/>
      <c r="D2" s="63" t="str">
        <f>Travel!D2</f>
        <v>Disclosure period:  01/01/2013 - 30/06/2013</v>
      </c>
      <c r="E2" s="63"/>
    </row>
    <row r="3" spans="1:6" ht="15.75" x14ac:dyDescent="0.25">
      <c r="A3" s="8"/>
      <c r="B3" s="10"/>
      <c r="C3" s="9"/>
      <c r="D3" s="10"/>
      <c r="E3" s="11"/>
    </row>
    <row r="4" spans="1:6" ht="21.9" customHeight="1" x14ac:dyDescent="0.25">
      <c r="A4" s="70" t="s">
        <v>19</v>
      </c>
      <c r="B4" s="71"/>
      <c r="C4" s="71"/>
      <c r="D4" s="71"/>
      <c r="E4" s="72"/>
    </row>
    <row r="5" spans="1:6" s="15" customFormat="1" ht="21.9" customHeight="1" x14ac:dyDescent="0.25">
      <c r="A5" s="64" t="s">
        <v>38</v>
      </c>
      <c r="B5" s="65"/>
      <c r="C5" s="65"/>
      <c r="D5" s="65"/>
      <c r="E5" s="66"/>
    </row>
    <row r="6" spans="1:6" s="3" customFormat="1" ht="25.5" x14ac:dyDescent="0.25">
      <c r="A6" s="12" t="s">
        <v>2</v>
      </c>
      <c r="B6" s="13" t="s">
        <v>3</v>
      </c>
      <c r="C6" s="13" t="s">
        <v>83</v>
      </c>
      <c r="D6" s="13" t="s">
        <v>18</v>
      </c>
      <c r="E6" s="14" t="s">
        <v>6</v>
      </c>
    </row>
    <row r="7" spans="1:6" s="15" customFormat="1" ht="15" x14ac:dyDescent="0.25">
      <c r="A7" s="43">
        <v>41332</v>
      </c>
      <c r="B7" s="47">
        <v>109</v>
      </c>
      <c r="C7" s="48" t="s">
        <v>104</v>
      </c>
      <c r="D7" s="49" t="s">
        <v>105</v>
      </c>
      <c r="E7" s="50" t="s">
        <v>7</v>
      </c>
    </row>
    <row r="8" spans="1:6" s="15" customFormat="1" ht="15" x14ac:dyDescent="0.25">
      <c r="A8" s="44"/>
      <c r="B8" s="47"/>
      <c r="C8" s="48"/>
      <c r="D8" s="48"/>
      <c r="E8" s="50"/>
    </row>
    <row r="9" spans="1:6" s="15" customFormat="1" ht="21.9" customHeight="1" x14ac:dyDescent="0.25">
      <c r="A9" s="67" t="s">
        <v>20</v>
      </c>
      <c r="B9" s="68"/>
      <c r="C9" s="68"/>
      <c r="D9" s="68"/>
      <c r="E9" s="69"/>
    </row>
    <row r="10" spans="1:6" s="15" customFormat="1" ht="30" x14ac:dyDescent="0.25">
      <c r="A10" s="24" t="s">
        <v>21</v>
      </c>
      <c r="B10" s="58">
        <f>SUM(B7:B9)</f>
        <v>109</v>
      </c>
      <c r="C10" s="21"/>
      <c r="D10" s="22"/>
      <c r="E10" s="23"/>
    </row>
    <row r="11" spans="1:6" s="27" customFormat="1" ht="25.5" customHeight="1" x14ac:dyDescent="0.25">
      <c r="A11" s="29" t="s">
        <v>10</v>
      </c>
      <c r="B11" s="25"/>
      <c r="C11" s="26"/>
      <c r="D11" s="25"/>
      <c r="E11" s="25"/>
      <c r="F11" s="28"/>
    </row>
    <row r="12" spans="1:6" ht="15" x14ac:dyDescent="0.25">
      <c r="B12" s="4"/>
      <c r="C12" s="4"/>
      <c r="D12" s="4"/>
      <c r="E12" s="4"/>
    </row>
    <row r="43" spans="2:2" x14ac:dyDescent="0.3">
      <c r="B43" s="18">
        <f>SUM(B13:B42)</f>
        <v>0</v>
      </c>
    </row>
  </sheetData>
  <mergeCells count="5">
    <mergeCell ref="A9:E9"/>
    <mergeCell ref="A1:E1"/>
    <mergeCell ref="D2:E2"/>
    <mergeCell ref="A4:E4"/>
    <mergeCell ref="A5:E5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30" zoomScaleNormal="130" workbookViewId="0">
      <selection activeCell="B11" sqref="B11"/>
    </sheetView>
  </sheetViews>
  <sheetFormatPr defaultColWidth="9.109375" defaultRowHeight="14.4" x14ac:dyDescent="0.3"/>
  <cols>
    <col min="1" max="1" width="20.88671875" style="2" customWidth="1"/>
    <col min="2" max="3" width="43.33203125" style="2" customWidth="1"/>
    <col min="4" max="4" width="27.33203125" style="2" customWidth="1"/>
    <col min="5" max="16384" width="9.109375" style="2"/>
  </cols>
  <sheetData>
    <row r="1" spans="1:5" ht="27" customHeight="1" x14ac:dyDescent="0.25">
      <c r="A1" s="62" t="s">
        <v>0</v>
      </c>
      <c r="B1" s="62"/>
      <c r="C1" s="62"/>
      <c r="D1" s="62"/>
    </row>
    <row r="2" spans="1:5" s="1" customFormat="1" ht="30" customHeight="1" x14ac:dyDescent="0.3">
      <c r="A2" s="5" t="s">
        <v>11</v>
      </c>
      <c r="B2" s="6"/>
      <c r="C2" s="63" t="s">
        <v>29</v>
      </c>
      <c r="D2" s="63"/>
    </row>
    <row r="3" spans="1:5" ht="15.75" x14ac:dyDescent="0.25">
      <c r="A3" s="8"/>
      <c r="B3" s="9"/>
      <c r="C3" s="10"/>
      <c r="D3" s="11"/>
    </row>
    <row r="4" spans="1:5" ht="21.9" customHeight="1" x14ac:dyDescent="0.25">
      <c r="A4" s="70" t="s">
        <v>22</v>
      </c>
      <c r="B4" s="71"/>
      <c r="C4" s="71"/>
      <c r="D4" s="72"/>
    </row>
    <row r="5" spans="1:5" s="15" customFormat="1" ht="21.9" customHeight="1" x14ac:dyDescent="0.25">
      <c r="A5" s="64" t="s">
        <v>30</v>
      </c>
      <c r="B5" s="65"/>
      <c r="C5" s="65"/>
      <c r="D5" s="66"/>
    </row>
    <row r="6" spans="1:5" s="3" customFormat="1" ht="15" x14ac:dyDescent="0.25">
      <c r="A6" s="12" t="s">
        <v>2</v>
      </c>
      <c r="B6" s="13" t="s">
        <v>23</v>
      </c>
      <c r="C6" s="13" t="s">
        <v>24</v>
      </c>
      <c r="D6" s="14" t="s">
        <v>25</v>
      </c>
    </row>
    <row r="7" spans="1:5" s="15" customFormat="1" ht="15" x14ac:dyDescent="0.25">
      <c r="A7" s="74" t="s">
        <v>94</v>
      </c>
      <c r="B7" s="75"/>
      <c r="C7" s="75"/>
      <c r="D7" s="76"/>
    </row>
    <row r="8" spans="1:5" s="15" customFormat="1" ht="15" x14ac:dyDescent="0.25">
      <c r="A8" s="36"/>
      <c r="B8" s="31"/>
      <c r="C8" s="31"/>
      <c r="D8" s="30"/>
    </row>
    <row r="9" spans="1:5" s="27" customFormat="1" ht="45.75" customHeight="1" x14ac:dyDescent="0.2">
      <c r="A9" s="73"/>
      <c r="B9" s="73"/>
      <c r="C9" s="73"/>
      <c r="D9" s="73"/>
      <c r="E9" s="28"/>
    </row>
    <row r="10" spans="1:5" ht="15" x14ac:dyDescent="0.25">
      <c r="B10" s="4"/>
      <c r="C10" s="4"/>
      <c r="D10" s="4"/>
    </row>
  </sheetData>
  <mergeCells count="6">
    <mergeCell ref="A9:D9"/>
    <mergeCell ref="A1:D1"/>
    <mergeCell ref="C2:D2"/>
    <mergeCell ref="A4:D4"/>
    <mergeCell ref="A5:D5"/>
    <mergeCell ref="A7:D7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="130" zoomScaleNormal="130" workbookViewId="0">
      <selection activeCell="C12" sqref="C12"/>
    </sheetView>
  </sheetViews>
  <sheetFormatPr defaultColWidth="9.109375" defaultRowHeight="14.4" x14ac:dyDescent="0.3"/>
  <cols>
    <col min="1" max="1" width="20.88671875" style="2" customWidth="1"/>
    <col min="2" max="2" width="10.33203125" style="18" customWidth="1"/>
    <col min="3" max="3" width="67.44140625" style="2" customWidth="1"/>
    <col min="4" max="4" width="5.109375" style="2" customWidth="1"/>
    <col min="5" max="5" width="40.21875" style="2" customWidth="1"/>
    <col min="6" max="16384" width="9.109375" style="2"/>
  </cols>
  <sheetData>
    <row r="1" spans="1:6" ht="27" customHeight="1" x14ac:dyDescent="0.25">
      <c r="A1" s="62" t="s">
        <v>0</v>
      </c>
      <c r="B1" s="62"/>
      <c r="C1" s="62"/>
      <c r="D1" s="62"/>
      <c r="E1" s="62"/>
    </row>
    <row r="2" spans="1:6" s="1" customFormat="1" ht="30" customHeight="1" x14ac:dyDescent="0.25">
      <c r="A2" s="5" t="s">
        <v>11</v>
      </c>
      <c r="B2" s="77"/>
      <c r="C2" s="78"/>
      <c r="D2" s="63" t="str">
        <f>Travel!D2</f>
        <v>Disclosure period:  01/01/2013 - 30/06/2013</v>
      </c>
      <c r="E2" s="63"/>
      <c r="F2" s="7"/>
    </row>
    <row r="3" spans="1:6" ht="15.75" x14ac:dyDescent="0.25">
      <c r="A3" s="8"/>
      <c r="B3" s="10"/>
      <c r="C3" s="9"/>
      <c r="D3" s="9"/>
      <c r="E3" s="11"/>
    </row>
    <row r="4" spans="1:6" ht="21.9" customHeight="1" x14ac:dyDescent="0.25">
      <c r="A4" s="70" t="s">
        <v>26</v>
      </c>
      <c r="B4" s="71"/>
      <c r="C4" s="71"/>
      <c r="D4" s="71"/>
      <c r="E4" s="72"/>
    </row>
    <row r="5" spans="1:6" s="15" customFormat="1" ht="21.9" customHeight="1" x14ac:dyDescent="0.25">
      <c r="A5" s="64" t="s">
        <v>84</v>
      </c>
      <c r="B5" s="65"/>
      <c r="C5" s="65"/>
      <c r="D5" s="65"/>
      <c r="E5" s="66"/>
    </row>
    <row r="6" spans="1:6" s="3" customFormat="1" ht="25.5" x14ac:dyDescent="0.25">
      <c r="A6" s="12" t="s">
        <v>2</v>
      </c>
      <c r="B6" s="13" t="s">
        <v>3</v>
      </c>
      <c r="C6" s="13" t="s">
        <v>82</v>
      </c>
      <c r="D6" s="13"/>
      <c r="E6" s="14" t="s">
        <v>6</v>
      </c>
    </row>
    <row r="7" spans="1:6" s="3" customFormat="1" ht="27.6" x14ac:dyDescent="0.3">
      <c r="A7" s="45">
        <v>41318</v>
      </c>
      <c r="B7" s="46">
        <v>168</v>
      </c>
      <c r="C7" s="38" t="s">
        <v>96</v>
      </c>
      <c r="D7" s="38"/>
      <c r="E7" s="39" t="s">
        <v>93</v>
      </c>
    </row>
    <row r="8" spans="1:6" s="3" customFormat="1" ht="15" x14ac:dyDescent="0.25">
      <c r="A8" s="45">
        <v>41380</v>
      </c>
      <c r="B8" s="46">
        <v>970.69</v>
      </c>
      <c r="C8" s="38" t="s">
        <v>81</v>
      </c>
      <c r="D8" s="38"/>
      <c r="E8" s="39" t="s">
        <v>40</v>
      </c>
    </row>
    <row r="9" spans="1:6" s="15" customFormat="1" ht="21.9" customHeight="1" x14ac:dyDescent="0.25">
      <c r="A9" s="67" t="s">
        <v>73</v>
      </c>
      <c r="B9" s="68"/>
      <c r="C9" s="68"/>
      <c r="D9" s="68"/>
      <c r="E9" s="69"/>
    </row>
    <row r="10" spans="1:6" s="15" customFormat="1" ht="15" x14ac:dyDescent="0.25">
      <c r="A10" s="32"/>
      <c r="B10" s="35"/>
      <c r="C10" s="34"/>
      <c r="D10" s="34"/>
      <c r="E10" s="33"/>
    </row>
    <row r="11" spans="1:6" s="15" customFormat="1" ht="15" x14ac:dyDescent="0.25">
      <c r="A11" s="24" t="s">
        <v>85</v>
      </c>
      <c r="B11" s="58">
        <f>SUM(B7:B9)</f>
        <v>1138.69</v>
      </c>
      <c r="C11" s="21"/>
      <c r="D11" s="21"/>
      <c r="E11" s="23"/>
    </row>
    <row r="12" spans="1:6" s="27" customFormat="1" ht="25.5" customHeight="1" x14ac:dyDescent="0.25">
      <c r="A12" s="29"/>
      <c r="B12" s="25"/>
      <c r="C12" s="26"/>
      <c r="D12" s="26"/>
      <c r="E12" s="25"/>
    </row>
    <row r="13" spans="1:6" ht="15" x14ac:dyDescent="0.25">
      <c r="B13" s="4"/>
      <c r="C13" s="4"/>
      <c r="D13" s="4"/>
      <c r="E13" s="4"/>
    </row>
    <row r="40" spans="2:2" x14ac:dyDescent="0.3">
      <c r="B40" s="55"/>
    </row>
  </sheetData>
  <mergeCells count="5">
    <mergeCell ref="A1:E1"/>
    <mergeCell ref="D2:E2"/>
    <mergeCell ref="A4:E4"/>
    <mergeCell ref="A5:E5"/>
    <mergeCell ref="A9:E9"/>
  </mergeCells>
  <pageMargins left="0.39370078740157483" right="0.39370078740157483" top="0.39370078740157483" bottom="0.3937007874015748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Travel</vt:lpstr>
      <vt:lpstr>Hospitality</vt:lpstr>
      <vt:lpstr>Gifts &amp; Hospitality received</vt:lpstr>
      <vt:lpstr>Other</vt:lpstr>
      <vt:lpstr>Hospitality!Print_Area</vt:lpstr>
      <vt:lpstr>Other!Print_Area</vt:lpstr>
      <vt:lpstr>Travel!Print_Area</vt:lpstr>
      <vt:lpstr>'Gifts &amp; Hospitality received'!Print_Titles</vt:lpstr>
      <vt:lpstr>Hospitality!Print_Titles</vt:lpstr>
      <vt:lpstr>Other!Print_Titles</vt:lpstr>
      <vt:lpstr>Travel!Print_Titles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Dickson</dc:creator>
  <cp:lastModifiedBy>Rachael Tong</cp:lastModifiedBy>
  <cp:lastPrinted>2013-07-26T01:37:14Z</cp:lastPrinted>
  <dcterms:created xsi:type="dcterms:W3CDTF">2013-01-24T02:52:27Z</dcterms:created>
  <dcterms:modified xsi:type="dcterms:W3CDTF">2013-07-26T02:05:45Z</dcterms:modified>
</cp:coreProperties>
</file>